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O12" i="2" s="1"/>
  <c r="H8" i="2"/>
  <c r="H12" i="2" s="1"/>
  <c r="G8" i="2"/>
  <c r="G12" i="2" s="1"/>
  <c r="G14" i="2" s="1"/>
  <c r="F8" i="2"/>
  <c r="F12" i="2" s="1"/>
  <c r="N12" i="2" s="1"/>
  <c r="E8" i="2"/>
  <c r="E12" i="2" s="1"/>
  <c r="E14" i="2" s="1"/>
  <c r="M12" i="2" l="1"/>
  <c r="L12" i="2"/>
  <c r="V8" i="2"/>
  <c r="K12" i="2"/>
  <c r="K14" i="2" s="1"/>
  <c r="F13" i="2"/>
  <c r="L13" i="2" s="1"/>
  <c r="H13" i="2"/>
  <c r="M13" i="2" s="1"/>
  <c r="I14" i="2"/>
  <c r="J12" i="2"/>
  <c r="H14" i="2"/>
  <c r="M14" i="2" s="1"/>
  <c r="J13" i="2"/>
  <c r="O13" i="2"/>
  <c r="J8" i="2"/>
  <c r="AF8" i="2"/>
  <c r="N13" i="2" l="1"/>
  <c r="F14" i="2"/>
  <c r="N14" i="2" s="1"/>
  <c r="O14" i="2"/>
  <c r="J14" i="2"/>
  <c r="L14" i="2" l="1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<sst xmlns="http://schemas.openxmlformats.org/spreadsheetml/2006/main" count="82" uniqueCount="37">
  <si>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</si>
  <si>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</si>
  <si>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</si>
  <si>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</si>
  <si>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</si>
  <si>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</si>
  <si>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</si>
  <si>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</si>
  <si>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</si>
  <si>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</si>
  <si>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</si>
  <si>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</si>
  <si>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</si>
  <si>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ViVe = Vimpelin Veto  (1934)</t>
  </si>
  <si>
    <t>YKKÖSPESIS</t>
  </si>
  <si>
    <t>8.</t>
  </si>
  <si>
    <t>6.</t>
  </si>
  <si>
    <t>AA</t>
  </si>
  <si>
    <t>11.</t>
  </si>
  <si>
    <t>Tuomas Anttila</t>
  </si>
  <si>
    <t>22.6.1984</t>
  </si>
  <si>
    <t>AA = Alajärven Ankkurit  (1944),  kasvattajaseura</t>
  </si>
  <si>
    <t>AA  2</t>
  </si>
  <si>
    <t>ViVe  2</t>
  </si>
  <si>
    <t>9.</t>
  </si>
  <si>
    <t>7.</t>
  </si>
  <si>
    <t>L+T</t>
  </si>
  <si>
    <t>SUOMENSARJA</t>
  </si>
  <si>
    <t>KAIKKI OTTELUT</t>
  </si>
  <si>
    <t>SUPERPESIS</t>
  </si>
  <si>
    <t>YHTEENSÄ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</si>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</sst>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19</v>
      </c>
      <c r="C1" s="1"/>
      <c r="D1" s="2"/>
      <c r="E1" s="3" t="s">
        <v>20</v>
      </c>
      <c r="F1" s="56"/>
      <c r="G1" s="34"/>
      <c r="H1" s="34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6"/>
      <c r="AB1" s="56"/>
      <c r="AC1" s="34"/>
      <c r="AD1" s="34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57"/>
      <c r="D2" s="58"/>
      <c r="E2" s="7" t="s">
        <v>7</v>
      </c>
      <c r="F2" s="8"/>
      <c r="G2" s="8"/>
      <c r="H2" s="8"/>
      <c r="I2" s="14"/>
      <c r="J2" s="9"/>
      <c r="K2" s="33"/>
      <c r="L2" s="16" t="s">
        <v>32</v>
      </c>
      <c r="M2" s="8"/>
      <c r="N2" s="8"/>
      <c r="O2" s="15"/>
      <c r="P2" s="13"/>
      <c r="Q2" s="16" t="s">
        <v>33</v>
      </c>
      <c r="R2" s="8"/>
      <c r="S2" s="8"/>
      <c r="T2" s="8"/>
      <c r="U2" s="14"/>
      <c r="V2" s="15"/>
      <c r="W2" s="13"/>
      <c r="X2" s="59" t="s">
        <v>27</v>
      </c>
      <c r="Y2" s="60"/>
      <c r="Z2" s="35"/>
      <c r="AA2" s="7" t="s">
        <v>7</v>
      </c>
      <c r="AB2" s="8"/>
      <c r="AC2" s="8"/>
      <c r="AD2" s="8"/>
      <c r="AE2" s="14"/>
      <c r="AF2" s="9"/>
      <c r="AG2" s="33"/>
      <c r="AH2" s="16" t="s">
        <v>34</v>
      </c>
      <c r="AI2" s="8"/>
      <c r="AJ2" s="8"/>
      <c r="AK2" s="15"/>
      <c r="AL2" s="13"/>
      <c r="AM2" s="16" t="s">
        <v>33</v>
      </c>
      <c r="AN2" s="8"/>
      <c r="AO2" s="8"/>
      <c r="AP2" s="8"/>
      <c r="AQ2" s="14"/>
      <c r="AR2" s="15"/>
      <c r="AS2" s="36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6"/>
      <c r="L3" s="12" t="s">
        <v>4</v>
      </c>
      <c r="M3" s="12" t="s">
        <v>5</v>
      </c>
      <c r="N3" s="12" t="s">
        <v>26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6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6"/>
      <c r="AH3" s="12" t="s">
        <v>4</v>
      </c>
      <c r="AI3" s="12" t="s">
        <v>5</v>
      </c>
      <c r="AJ3" s="12" t="s">
        <v>26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38"/>
      <c r="E4" s="21"/>
      <c r="F4" s="21"/>
      <c r="G4" s="21"/>
      <c r="H4" s="32"/>
      <c r="I4" s="21"/>
      <c r="J4" s="39"/>
      <c r="K4" s="20"/>
      <c r="L4" s="10"/>
      <c r="M4" s="10"/>
      <c r="N4" s="10"/>
      <c r="O4" s="12"/>
      <c r="P4" s="17"/>
      <c r="Q4" s="21"/>
      <c r="R4" s="21"/>
      <c r="S4" s="21"/>
      <c r="T4" s="21"/>
      <c r="U4" s="21"/>
      <c r="V4" s="21"/>
      <c r="W4" s="20"/>
      <c r="X4" s="21">
        <v>2005</v>
      </c>
      <c r="Y4" s="32" t="s">
        <v>15</v>
      </c>
      <c r="Z4" s="38" t="s">
        <v>22</v>
      </c>
      <c r="AA4" s="21">
        <v>8</v>
      </c>
      <c r="AB4" s="21">
        <v>1</v>
      </c>
      <c r="AC4" s="32">
        <v>10</v>
      </c>
      <c r="AD4" s="21">
        <v>4</v>
      </c>
      <c r="AE4" s="21">
        <v>24</v>
      </c>
      <c r="AF4" s="66">
        <v>0.51060000000000005</v>
      </c>
      <c r="AG4" s="17">
        <v>47</v>
      </c>
      <c r="AH4" s="10"/>
      <c r="AI4" s="12"/>
      <c r="AJ4" s="12"/>
      <c r="AK4" s="12"/>
      <c r="AL4" s="17"/>
      <c r="AM4" s="21"/>
      <c r="AN4" s="21"/>
      <c r="AO4" s="32"/>
      <c r="AP4" s="21"/>
      <c r="AQ4" s="21"/>
      <c r="AR4" s="32"/>
      <c r="AS4" s="20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>
        <v>2006</v>
      </c>
      <c r="C5" s="22" t="s">
        <v>16</v>
      </c>
      <c r="D5" s="38" t="s">
        <v>17</v>
      </c>
      <c r="E5" s="21">
        <v>7</v>
      </c>
      <c r="F5" s="21">
        <v>0</v>
      </c>
      <c r="G5" s="22">
        <v>6</v>
      </c>
      <c r="H5" s="32">
        <v>0</v>
      </c>
      <c r="I5" s="21">
        <v>11</v>
      </c>
      <c r="J5" s="39">
        <v>0.45800000000000002</v>
      </c>
      <c r="K5" s="17">
        <v>24</v>
      </c>
      <c r="L5" s="37"/>
      <c r="M5" s="12"/>
      <c r="N5" s="12"/>
      <c r="O5" s="12"/>
      <c r="Q5" s="21">
        <v>2</v>
      </c>
      <c r="R5" s="21">
        <v>0</v>
      </c>
      <c r="S5" s="32">
        <v>4</v>
      </c>
      <c r="T5" s="21">
        <v>0</v>
      </c>
      <c r="U5" s="21">
        <v>4</v>
      </c>
      <c r="V5" s="67">
        <v>0.33300000000000002</v>
      </c>
      <c r="W5" s="20">
        <v>12</v>
      </c>
      <c r="X5" s="21">
        <v>2006</v>
      </c>
      <c r="Y5" s="32" t="s">
        <v>24</v>
      </c>
      <c r="Z5" s="38" t="s">
        <v>22</v>
      </c>
      <c r="AA5" s="21">
        <v>12</v>
      </c>
      <c r="AB5" s="21">
        <v>2</v>
      </c>
      <c r="AC5" s="32">
        <v>21</v>
      </c>
      <c r="AD5" s="21">
        <v>10</v>
      </c>
      <c r="AE5" s="21">
        <v>56</v>
      </c>
      <c r="AF5" s="66">
        <v>0.52829999999999999</v>
      </c>
      <c r="AG5" s="17">
        <v>106</v>
      </c>
      <c r="AH5" s="10"/>
      <c r="AI5" s="10"/>
      <c r="AJ5" s="10"/>
      <c r="AK5" s="12"/>
      <c r="AL5" s="17"/>
      <c r="AM5" s="21"/>
      <c r="AN5" s="21"/>
      <c r="AO5" s="32"/>
      <c r="AP5" s="21"/>
      <c r="AQ5" s="21"/>
      <c r="AR5" s="32"/>
      <c r="AS5" s="2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>
        <v>2007</v>
      </c>
      <c r="C6" s="22" t="s">
        <v>18</v>
      </c>
      <c r="D6" s="38" t="s">
        <v>17</v>
      </c>
      <c r="E6" s="21">
        <v>6</v>
      </c>
      <c r="F6" s="21">
        <v>0</v>
      </c>
      <c r="G6" s="22">
        <v>1</v>
      </c>
      <c r="H6" s="32">
        <v>1</v>
      </c>
      <c r="I6" s="21">
        <v>5</v>
      </c>
      <c r="J6" s="39">
        <v>0.2</v>
      </c>
      <c r="K6" s="33">
        <v>25</v>
      </c>
      <c r="L6" s="37"/>
      <c r="M6" s="12"/>
      <c r="N6" s="12"/>
      <c r="O6" s="12"/>
      <c r="Q6" s="21"/>
      <c r="R6" s="21"/>
      <c r="S6" s="32"/>
      <c r="T6" s="21"/>
      <c r="U6" s="21"/>
      <c r="V6" s="32"/>
      <c r="W6" s="20"/>
      <c r="X6" s="21">
        <v>2007</v>
      </c>
      <c r="Y6" s="22" t="s">
        <v>25</v>
      </c>
      <c r="Z6" s="38" t="s">
        <v>23</v>
      </c>
      <c r="AA6" s="21">
        <v>6</v>
      </c>
      <c r="AB6" s="21">
        <v>2</v>
      </c>
      <c r="AC6" s="21">
        <v>14</v>
      </c>
      <c r="AD6" s="32">
        <v>5</v>
      </c>
      <c r="AE6" s="21">
        <v>28</v>
      </c>
      <c r="AF6" s="66">
        <v>0.60860000000000003</v>
      </c>
      <c r="AG6" s="17">
        <v>46</v>
      </c>
      <c r="AH6" s="10"/>
      <c r="AI6" s="10"/>
      <c r="AJ6" s="10"/>
      <c r="AK6" s="12"/>
      <c r="AM6" s="21"/>
      <c r="AN6" s="21"/>
      <c r="AO6" s="32"/>
      <c r="AP6" s="21"/>
      <c r="AQ6" s="21"/>
      <c r="AR6" s="32"/>
      <c r="AS6" s="2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38"/>
      <c r="E7" s="21"/>
      <c r="F7" s="21"/>
      <c r="G7" s="21"/>
      <c r="H7" s="32"/>
      <c r="I7" s="21"/>
      <c r="J7" s="39"/>
      <c r="K7" s="20"/>
      <c r="L7" s="10"/>
      <c r="M7" s="10"/>
      <c r="N7" s="10"/>
      <c r="O7" s="12"/>
      <c r="P7" s="17"/>
      <c r="Q7" s="21"/>
      <c r="R7" s="21"/>
      <c r="S7" s="32"/>
      <c r="T7" s="21"/>
      <c r="U7" s="21"/>
      <c r="V7" s="32"/>
      <c r="W7" s="20"/>
      <c r="X7" s="21">
        <v>2008</v>
      </c>
      <c r="Y7" s="21" t="s">
        <v>15</v>
      </c>
      <c r="Z7" s="38" t="s">
        <v>23</v>
      </c>
      <c r="AA7" s="21">
        <v>13</v>
      </c>
      <c r="AB7" s="21">
        <v>2</v>
      </c>
      <c r="AC7" s="21">
        <v>28</v>
      </c>
      <c r="AD7" s="21">
        <v>7</v>
      </c>
      <c r="AE7" s="21">
        <v>62</v>
      </c>
      <c r="AF7" s="66">
        <v>0.64580000000000004</v>
      </c>
      <c r="AG7" s="17">
        <v>96</v>
      </c>
      <c r="AH7" s="12" t="s">
        <v>16</v>
      </c>
      <c r="AI7" s="10"/>
      <c r="AJ7" s="12" t="s">
        <v>31</v>
      </c>
      <c r="AK7" s="12"/>
      <c r="AM7" s="21"/>
      <c r="AN7" s="21"/>
      <c r="AO7" s="32"/>
      <c r="AP7" s="21"/>
      <c r="AQ7" s="21"/>
      <c r="AR7" s="32"/>
      <c r="AS7" s="2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61" t="s">
        <v>30</v>
      </c>
      <c r="C8" s="62"/>
      <c r="D8" s="63"/>
      <c r="E8" s="43">
        <f>SUM(E4:E7)</f>
        <v>13</v>
      </c>
      <c r="F8" s="43">
        <f>SUM(F4:F7)</f>
        <v>0</v>
      </c>
      <c r="G8" s="43">
        <f>SUM(G4:G7)</f>
        <v>7</v>
      </c>
      <c r="H8" s="43">
        <f>SUM(H4:H7)</f>
        <v>1</v>
      </c>
      <c r="I8" s="43">
        <f>SUM(I4:I7)</f>
        <v>16</v>
      </c>
      <c r="J8" s="44">
        <f>PRODUCT(I8/K8)</f>
        <v>0.32653061224489793</v>
      </c>
      <c r="K8" s="33">
        <f>SUM(K4:K7)</f>
        <v>49</v>
      </c>
      <c r="L8" s="16"/>
      <c r="M8" s="14"/>
      <c r="N8" s="45"/>
      <c r="O8" s="46"/>
      <c r="P8" s="17"/>
      <c r="Q8" s="43">
        <f>SUM(Q4:Q7)</f>
        <v>2</v>
      </c>
      <c r="R8" s="43">
        <f>SUM(R4:R7)</f>
        <v>0</v>
      </c>
      <c r="S8" s="43">
        <f>SUM(S4:S7)</f>
        <v>4</v>
      </c>
      <c r="T8" s="43">
        <f>SUM(T4:T7)</f>
        <v>0</v>
      </c>
      <c r="U8" s="43">
        <f>SUM(U4:U7)</f>
        <v>4</v>
      </c>
      <c r="V8" s="23">
        <f>PRODUCT(U8/W8)</f>
        <v>0.33333333333333331</v>
      </c>
      <c r="W8" s="33">
        <f>SUM(W4:W7)</f>
        <v>12</v>
      </c>
      <c r="X8" s="10" t="s">
        <v>30</v>
      </c>
      <c r="Y8" s="11"/>
      <c r="Z8" s="9"/>
      <c r="AA8" s="43">
        <f>SUM(AA4:AA7)</f>
        <v>39</v>
      </c>
      <c r="AB8" s="43">
        <f>SUM(AB4:AB7)</f>
        <v>7</v>
      </c>
      <c r="AC8" s="43">
        <f>SUM(AC4:AC7)</f>
        <v>73</v>
      </c>
      <c r="AD8" s="43">
        <f>SUM(AD4:AD7)</f>
        <v>26</v>
      </c>
      <c r="AE8" s="43">
        <f>SUM(AE4:AE7)</f>
        <v>170</v>
      </c>
      <c r="AF8" s="44">
        <f>PRODUCT(AE8/AG8)</f>
        <v>0.57627118644067798</v>
      </c>
      <c r="AG8" s="33">
        <f>SUM(AG4:AG7)</f>
        <v>295</v>
      </c>
      <c r="AH8" s="16"/>
      <c r="AI8" s="14"/>
      <c r="AJ8" s="45"/>
      <c r="AK8" s="46"/>
      <c r="AL8" s="17"/>
      <c r="AM8" s="43">
        <f>SUM(AM4:AM7)</f>
        <v>0</v>
      </c>
      <c r="AN8" s="43">
        <f>SUM(AN4:AN7)</f>
        <v>0</v>
      </c>
      <c r="AO8" s="43">
        <f>SUM(AO4:AO7)</f>
        <v>0</v>
      </c>
      <c r="AP8" s="43">
        <f>SUM(AP4:AP7)</f>
        <v>0</v>
      </c>
      <c r="AQ8" s="43">
        <f>SUM(AQ4:AQ7)</f>
        <v>0</v>
      </c>
      <c r="AR8" s="23">
        <v>0</v>
      </c>
      <c r="AS8" s="36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25"/>
      <c r="K9" s="20"/>
      <c r="L9" s="17"/>
      <c r="M9" s="17"/>
      <c r="N9" s="17"/>
      <c r="O9" s="17"/>
      <c r="P9" s="24"/>
      <c r="Q9" s="24"/>
      <c r="R9" s="26"/>
      <c r="S9" s="24"/>
      <c r="T9" s="24"/>
      <c r="U9" s="17"/>
      <c r="V9" s="17"/>
      <c r="W9" s="20"/>
      <c r="X9" s="24"/>
      <c r="Y9" s="24"/>
      <c r="Z9" s="24"/>
      <c r="AA9" s="24"/>
      <c r="AB9" s="24"/>
      <c r="AC9" s="24"/>
      <c r="AD9" s="24"/>
      <c r="AE9" s="24"/>
      <c r="AF9" s="25"/>
      <c r="AG9" s="20"/>
      <c r="AH9" s="17"/>
      <c r="AI9" s="17"/>
      <c r="AJ9" s="17"/>
      <c r="AK9" s="17"/>
      <c r="AL9" s="24"/>
      <c r="AM9" s="24"/>
      <c r="AN9" s="26"/>
      <c r="AO9" s="24"/>
      <c r="AP9" s="24"/>
      <c r="AQ9" s="17"/>
      <c r="AR9" s="17"/>
      <c r="AS9" s="2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48" t="s">
        <v>28</v>
      </c>
      <c r="C10" s="49"/>
      <c r="D10" s="50"/>
      <c r="E10" s="9" t="s">
        <v>2</v>
      </c>
      <c r="F10" s="12" t="s">
        <v>6</v>
      </c>
      <c r="G10" s="9" t="s">
        <v>4</v>
      </c>
      <c r="H10" s="12" t="s">
        <v>5</v>
      </c>
      <c r="I10" s="12" t="s">
        <v>8</v>
      </c>
      <c r="J10" s="12" t="s">
        <v>9</v>
      </c>
      <c r="K10" s="17"/>
      <c r="L10" s="12" t="s">
        <v>10</v>
      </c>
      <c r="M10" s="12" t="s">
        <v>11</v>
      </c>
      <c r="N10" s="12" t="s">
        <v>35</v>
      </c>
      <c r="O10" s="12" t="s">
        <v>36</v>
      </c>
      <c r="Q10" s="26"/>
      <c r="R10" s="26" t="s">
        <v>12</v>
      </c>
      <c r="S10" s="26"/>
      <c r="T10" s="24" t="s">
        <v>21</v>
      </c>
      <c r="U10" s="17"/>
      <c r="V10" s="20"/>
      <c r="W10" s="20"/>
      <c r="X10" s="47"/>
      <c r="Y10" s="47"/>
      <c r="Z10" s="47"/>
      <c r="AA10" s="47"/>
      <c r="AB10" s="47"/>
      <c r="AC10" s="24"/>
      <c r="AD10" s="24"/>
      <c r="AE10" s="24"/>
      <c r="AF10" s="24"/>
      <c r="AG10" s="24"/>
      <c r="AH10" s="24"/>
      <c r="AI10" s="24"/>
      <c r="AJ10" s="24"/>
      <c r="AK10" s="24"/>
      <c r="AM10" s="20"/>
      <c r="AN10" s="47"/>
      <c r="AO10" s="47"/>
      <c r="AP10" s="47"/>
      <c r="AQ10" s="47"/>
      <c r="AR10" s="47"/>
      <c r="AS10" s="47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7" t="s">
        <v>29</v>
      </c>
      <c r="C11" s="6"/>
      <c r="D11" s="28"/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65">
        <v>0</v>
      </c>
      <c r="K11" s="24">
        <v>0</v>
      </c>
      <c r="L11" s="52">
        <v>0</v>
      </c>
      <c r="M11" s="52">
        <v>0</v>
      </c>
      <c r="N11" s="52">
        <v>0</v>
      </c>
      <c r="O11" s="52">
        <v>0</v>
      </c>
      <c r="Q11" s="26"/>
      <c r="R11" s="26"/>
      <c r="S11" s="26"/>
      <c r="T11" s="24" t="s">
        <v>13</v>
      </c>
      <c r="U11" s="24"/>
      <c r="V11" s="24"/>
      <c r="W11" s="24"/>
      <c r="X11" s="26"/>
      <c r="Y11" s="26"/>
      <c r="Z11" s="26"/>
      <c r="AA11" s="26"/>
      <c r="AB11" s="26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6"/>
      <c r="AO11" s="26"/>
      <c r="AP11" s="26"/>
      <c r="AQ11" s="26"/>
      <c r="AR11" s="26"/>
      <c r="AS11" s="26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40" t="s">
        <v>14</v>
      </c>
      <c r="C12" s="41"/>
      <c r="D12" s="42"/>
      <c r="E12" s="51">
        <f>PRODUCT(E8+Q8)</f>
        <v>15</v>
      </c>
      <c r="F12" s="51">
        <f>PRODUCT(F8+R8)</f>
        <v>0</v>
      </c>
      <c r="G12" s="51">
        <f>PRODUCT(G8+S8)</f>
        <v>11</v>
      </c>
      <c r="H12" s="51">
        <f>PRODUCT(H8+T8)</f>
        <v>1</v>
      </c>
      <c r="I12" s="51">
        <f>PRODUCT(I8+U8)</f>
        <v>20</v>
      </c>
      <c r="J12" s="65">
        <f>PRODUCT(I12/K12)</f>
        <v>0.32786885245901637</v>
      </c>
      <c r="K12" s="24">
        <f>PRODUCT(K8+W8)</f>
        <v>61</v>
      </c>
      <c r="L12" s="52">
        <f>PRODUCT((F12+G12)/E12)</f>
        <v>0.73333333333333328</v>
      </c>
      <c r="M12" s="52">
        <f>PRODUCT(H12/E12)</f>
        <v>6.6666666666666666E-2</v>
      </c>
      <c r="N12" s="52">
        <f>PRODUCT((F12+G12+H12)/E12)</f>
        <v>0.8</v>
      </c>
      <c r="O12" s="52">
        <f>PRODUCT(I12/E12)</f>
        <v>1.3333333333333333</v>
      </c>
      <c r="Q12" s="26"/>
      <c r="R12" s="26"/>
      <c r="S12" s="26"/>
      <c r="T12" s="17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9" t="s">
        <v>27</v>
      </c>
      <c r="C13" s="18"/>
      <c r="D13" s="29"/>
      <c r="E13" s="51">
        <f>PRODUCT(AA8+AM8)</f>
        <v>39</v>
      </c>
      <c r="F13" s="51">
        <f>PRODUCT(AB8+AN8)</f>
        <v>7</v>
      </c>
      <c r="G13" s="51">
        <f>PRODUCT(AC8+AO8)</f>
        <v>73</v>
      </c>
      <c r="H13" s="51">
        <f>PRODUCT(AD8+AP8)</f>
        <v>26</v>
      </c>
      <c r="I13" s="51">
        <f>PRODUCT(AE8+AQ8)</f>
        <v>170</v>
      </c>
      <c r="J13" s="65">
        <f>PRODUCT(I13/K13)</f>
        <v>0.57627118644067798</v>
      </c>
      <c r="K13" s="17">
        <f>PRODUCT(AG8+AS8)</f>
        <v>295</v>
      </c>
      <c r="L13" s="52">
        <f>PRODUCT((F13+G13)/E13)</f>
        <v>2.0512820512820511</v>
      </c>
      <c r="M13" s="52">
        <f>PRODUCT(H13/E13)</f>
        <v>0.66666666666666663</v>
      </c>
      <c r="N13" s="52">
        <f>PRODUCT((F13+G13+H13)/E13)</f>
        <v>2.7179487179487181</v>
      </c>
      <c r="O13" s="52">
        <f>PRODUCT(I13/E13)</f>
        <v>4.3589743589743586</v>
      </c>
      <c r="Q13" s="26"/>
      <c r="R13" s="26"/>
      <c r="S13" s="24"/>
      <c r="T13" s="17"/>
      <c r="U13" s="17"/>
      <c r="V13" s="17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17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3" t="s">
        <v>30</v>
      </c>
      <c r="C14" s="54"/>
      <c r="D14" s="55"/>
      <c r="E14" s="51">
        <f>SUM(E11:E13)</f>
        <v>54</v>
      </c>
      <c r="F14" s="51">
        <f t="shared" ref="F14:I14" si="0">SUM(F11:F13)</f>
        <v>7</v>
      </c>
      <c r="G14" s="51">
        <f t="shared" si="0"/>
        <v>84</v>
      </c>
      <c r="H14" s="51">
        <f t="shared" si="0"/>
        <v>27</v>
      </c>
      <c r="I14" s="51">
        <f t="shared" si="0"/>
        <v>190</v>
      </c>
      <c r="J14" s="65">
        <f>PRODUCT(I14/K14)</f>
        <v>0.5337078651685393</v>
      </c>
      <c r="K14" s="24">
        <f>SUM(K11:K13)</f>
        <v>356</v>
      </c>
      <c r="L14" s="52">
        <f>PRODUCT((F14+G14)/E14)</f>
        <v>1.6851851851851851</v>
      </c>
      <c r="M14" s="52">
        <f>PRODUCT(H14/E14)</f>
        <v>0.5</v>
      </c>
      <c r="N14" s="52">
        <f>PRODUCT((F14+G14+H14)/E14)</f>
        <v>2.1851851851851851</v>
      </c>
      <c r="O14" s="52">
        <f>PRODUCT(I14/E14)</f>
        <v>3.5185185185185186</v>
      </c>
      <c r="Q14" s="17"/>
      <c r="R14" s="17"/>
      <c r="S14" s="17"/>
      <c r="T14" s="17"/>
      <c r="U14" s="17"/>
      <c r="V14" s="17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7"/>
      <c r="F15" s="17"/>
      <c r="G15" s="17"/>
      <c r="H15" s="17"/>
      <c r="I15" s="17"/>
      <c r="J15" s="24"/>
      <c r="K15" s="24"/>
      <c r="L15" s="17"/>
      <c r="M15" s="17"/>
      <c r="N15" s="17"/>
      <c r="O15" s="17"/>
      <c r="P15" s="24"/>
      <c r="Q15" s="24"/>
      <c r="R15" s="24"/>
      <c r="S15" s="24"/>
      <c r="T15" s="17"/>
      <c r="U15" s="17"/>
      <c r="V15" s="17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7"/>
      <c r="U16" s="17"/>
      <c r="V16" s="1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7"/>
      <c r="U17" s="17"/>
      <c r="V17" s="1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7"/>
      <c r="U18" s="17"/>
      <c r="V18" s="17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7"/>
      <c r="U19" s="17"/>
      <c r="V19" s="17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7"/>
      <c r="U20" s="17"/>
      <c r="V20" s="17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7"/>
      <c r="U21" s="17"/>
      <c r="V21" s="17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7"/>
      <c r="U22" s="17"/>
      <c r="V22" s="17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7"/>
      <c r="U23" s="17"/>
      <c r="V23" s="17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7"/>
      <c r="U24" s="17"/>
      <c r="V24" s="17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7"/>
      <c r="U25" s="17"/>
      <c r="V25" s="17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7"/>
      <c r="U26" s="17"/>
      <c r="V26" s="17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7"/>
      <c r="U27" s="17"/>
      <c r="V27" s="17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7"/>
      <c r="U28" s="17"/>
      <c r="V28" s="17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7"/>
      <c r="U29" s="17"/>
      <c r="V29" s="17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7"/>
      <c r="U30" s="17"/>
      <c r="V30" s="17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7"/>
      <c r="U31" s="17"/>
      <c r="V31" s="17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7"/>
      <c r="U32" s="17"/>
      <c r="V32" s="17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7"/>
      <c r="U33" s="17"/>
      <c r="V33" s="17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7"/>
      <c r="U34" s="17"/>
      <c r="V34" s="17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7"/>
      <c r="U35" s="17"/>
      <c r="V35" s="17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7"/>
      <c r="U36" s="17"/>
      <c r="V36" s="17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7"/>
      <c r="U37" s="17"/>
      <c r="V37" s="17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7"/>
      <c r="U38" s="17"/>
      <c r="V38" s="17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7"/>
      <c r="U39" s="17"/>
      <c r="V39" s="17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7"/>
      <c r="U40" s="17"/>
      <c r="V40" s="17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7"/>
      <c r="U41" s="17"/>
      <c r="V41" s="17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7"/>
      <c r="U42" s="17"/>
      <c r="V42" s="17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7"/>
      <c r="U43" s="17"/>
      <c r="V43" s="17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7"/>
      <c r="U44" s="17"/>
      <c r="V44" s="17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"/>
      <c r="U45" s="17"/>
      <c r="V45" s="17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7"/>
      <c r="U46" s="17"/>
      <c r="V46" s="17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"/>
      <c r="U47" s="17"/>
      <c r="V47" s="17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7"/>
      <c r="U48" s="17"/>
      <c r="V48" s="17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7"/>
      <c r="U49" s="17"/>
      <c r="V49" s="1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7"/>
      <c r="U50" s="17"/>
      <c r="V50" s="17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"/>
      <c r="U51" s="17"/>
      <c r="V51" s="17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7"/>
      <c r="U52" s="17"/>
      <c r="V52" s="17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7"/>
      <c r="U53" s="17"/>
      <c r="V53" s="17"/>
      <c r="AC53" s="24"/>
      <c r="AD53" s="24"/>
      <c r="AH53" s="24"/>
      <c r="AI53" s="24"/>
      <c r="AJ53" s="24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7"/>
      <c r="U54" s="17"/>
      <c r="V54" s="17"/>
      <c r="AC54" s="24"/>
      <c r="AD54" s="24"/>
      <c r="AH54" s="24"/>
      <c r="AI54" s="24"/>
      <c r="AJ54" s="24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7"/>
      <c r="U55" s="17"/>
      <c r="V55" s="17"/>
      <c r="AC55" s="24"/>
      <c r="AD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7"/>
      <c r="U56" s="17"/>
      <c r="V56" s="17"/>
      <c r="AC56" s="24"/>
      <c r="AD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7"/>
      <c r="U57" s="17"/>
      <c r="V57" s="17"/>
      <c r="AC57" s="24"/>
      <c r="AD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7"/>
      <c r="U58" s="17"/>
      <c r="V58" s="17"/>
      <c r="AC58" s="24"/>
      <c r="AD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7"/>
      <c r="U59" s="17"/>
      <c r="V59" s="17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7"/>
      <c r="U60" s="17"/>
      <c r="V60" s="17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7"/>
      <c r="U61" s="17"/>
      <c r="V61" s="17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7"/>
      <c r="U62" s="17"/>
      <c r="V62" s="17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7"/>
      <c r="U63" s="17"/>
      <c r="V63" s="17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7"/>
      <c r="U64" s="17"/>
      <c r="V64" s="17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7"/>
      <c r="U65" s="17"/>
      <c r="V65" s="17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7"/>
      <c r="U66" s="17"/>
      <c r="V66" s="17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7"/>
      <c r="U67" s="17"/>
      <c r="V67" s="17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7"/>
      <c r="U68" s="17"/>
      <c r="V68" s="17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7"/>
      <c r="U69" s="17"/>
      <c r="V69" s="17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7"/>
      <c r="U70" s="17"/>
      <c r="V70" s="17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7"/>
      <c r="U71" s="17"/>
      <c r="V71" s="17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7"/>
      <c r="U72" s="17"/>
      <c r="V72" s="17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7"/>
      <c r="U73" s="17"/>
      <c r="V73" s="17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7"/>
      <c r="U74" s="17"/>
      <c r="V74" s="17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7"/>
      <c r="U75" s="17"/>
      <c r="V75" s="17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7"/>
      <c r="U76" s="17"/>
      <c r="V76" s="17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7"/>
      <c r="U77" s="17"/>
      <c r="V77" s="17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7"/>
      <c r="U78" s="17"/>
      <c r="V78" s="17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7"/>
      <c r="U79" s="17"/>
      <c r="V79" s="17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7"/>
      <c r="U80" s="17"/>
      <c r="V80" s="17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7"/>
      <c r="U81" s="17"/>
      <c r="V81" s="17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7"/>
      <c r="U82" s="17"/>
      <c r="V82" s="17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7"/>
      <c r="U83" s="17"/>
      <c r="V83" s="17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7"/>
      <c r="U84" s="17"/>
      <c r="V84" s="17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7"/>
      <c r="U85" s="17"/>
      <c r="V85" s="17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7"/>
      <c r="U86" s="17"/>
      <c r="V86" s="17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7"/>
      <c r="R87" s="17"/>
      <c r="S87" s="17"/>
      <c r="T87" s="17"/>
      <c r="U87" s="17"/>
      <c r="V87" s="17"/>
      <c r="AC87" s="24"/>
      <c r="AD87" s="24"/>
      <c r="AH87" s="24"/>
      <c r="AI87" s="24"/>
      <c r="AJ87" s="24"/>
      <c r="AK87" s="24"/>
      <c r="AL87" s="17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17"/>
      <c r="U88" s="17"/>
      <c r="V88" s="17"/>
      <c r="AC88" s="24"/>
      <c r="AD88" s="24"/>
      <c r="AH88" s="24"/>
      <c r="AI88" s="24"/>
      <c r="AJ88" s="24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17"/>
      <c r="U89" s="17"/>
      <c r="V89" s="17"/>
      <c r="AC89" s="24"/>
      <c r="AD89" s="24"/>
      <c r="AH89" s="24"/>
      <c r="AI89" s="24"/>
      <c r="AJ89" s="24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17"/>
      <c r="U90" s="17"/>
      <c r="V90" s="17"/>
      <c r="AC90" s="24"/>
      <c r="AD90" s="24"/>
      <c r="AH90" s="24"/>
      <c r="AI90" s="24"/>
      <c r="AJ90" s="24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17"/>
      <c r="U91" s="17"/>
      <c r="V91" s="17"/>
      <c r="AC91" s="24"/>
      <c r="AD91" s="24"/>
      <c r="AH91" s="24"/>
      <c r="AI91" s="24"/>
      <c r="AJ91" s="24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17"/>
      <c r="U92" s="17"/>
      <c r="V92" s="17"/>
      <c r="AC92" s="24"/>
      <c r="AD92" s="24"/>
      <c r="AH92" s="24"/>
      <c r="AI92" s="24"/>
      <c r="AJ92" s="24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17"/>
      <c r="U93" s="17"/>
      <c r="V93" s="17"/>
      <c r="AC93" s="24"/>
      <c r="AD93" s="24"/>
      <c r="AH93" s="24"/>
      <c r="AI93" s="24"/>
      <c r="AJ93" s="24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17"/>
      <c r="U94" s="17"/>
      <c r="V94" s="17"/>
      <c r="AC94" s="24"/>
      <c r="AD94" s="24"/>
      <c r="AH94" s="24"/>
      <c r="AI94" s="24"/>
      <c r="AJ94" s="24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17"/>
      <c r="U95" s="17"/>
      <c r="V95" s="17"/>
      <c r="AC95" s="24"/>
      <c r="AD95" s="24"/>
      <c r="AH95" s="24"/>
      <c r="AI95" s="24"/>
      <c r="AJ95" s="24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17"/>
      <c r="U96" s="17"/>
      <c r="V96" s="17"/>
      <c r="AC96" s="24"/>
      <c r="AD96" s="24"/>
      <c r="AH96" s="24"/>
      <c r="AI96" s="24"/>
      <c r="AJ96" s="24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17"/>
      <c r="U97" s="17"/>
      <c r="V97" s="17"/>
      <c r="AC97" s="24"/>
      <c r="AD97" s="24"/>
      <c r="AH97" s="24"/>
      <c r="AI97" s="24"/>
      <c r="AJ97" s="24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17"/>
      <c r="U98" s="17"/>
      <c r="V98" s="17"/>
      <c r="AC98" s="24"/>
      <c r="AD98" s="24"/>
      <c r="AH98" s="24"/>
      <c r="AI98" s="24"/>
      <c r="AJ98" s="24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17"/>
      <c r="U99" s="17"/>
      <c r="V99" s="17"/>
      <c r="AC99" s="24"/>
      <c r="AD99" s="24"/>
      <c r="AH99" s="24"/>
      <c r="AI99" s="24"/>
      <c r="AJ99" s="24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17"/>
      <c r="U100" s="17"/>
      <c r="V100" s="17"/>
      <c r="AC100" s="24"/>
      <c r="AD100" s="24"/>
      <c r="AH100" s="24"/>
      <c r="AI100" s="24"/>
      <c r="AJ100" s="24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17"/>
      <c r="U101" s="17"/>
      <c r="V101" s="17"/>
      <c r="AC101" s="24"/>
      <c r="AD101" s="24"/>
      <c r="AH101" s="24"/>
      <c r="AI101" s="24"/>
      <c r="AJ101" s="24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17"/>
      <c r="U102" s="17"/>
      <c r="V102" s="17"/>
      <c r="AC102" s="24"/>
      <c r="AD102" s="24"/>
      <c r="AH102" s="24"/>
      <c r="AI102" s="24"/>
      <c r="AJ102" s="24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17"/>
      <c r="U103" s="17"/>
      <c r="V103" s="17"/>
      <c r="AC103" s="24"/>
      <c r="AD103" s="24"/>
      <c r="AH103" s="24"/>
      <c r="AI103" s="24"/>
      <c r="AJ103" s="24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17"/>
      <c r="U104" s="17"/>
      <c r="V104" s="17"/>
      <c r="AC104" s="24"/>
      <c r="AD104" s="24"/>
      <c r="AH104" s="24"/>
      <c r="AI104" s="24"/>
      <c r="AJ104" s="24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17"/>
      <c r="U105" s="17"/>
      <c r="V105" s="17"/>
      <c r="AC105" s="24"/>
      <c r="AD105" s="24"/>
      <c r="AH105" s="24"/>
      <c r="AI105" s="24"/>
      <c r="AJ105" s="24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17"/>
      <c r="U106" s="17"/>
      <c r="V106" s="17"/>
      <c r="AC106" s="24"/>
      <c r="AD106" s="24"/>
      <c r="AH106" s="24"/>
      <c r="AI106" s="24"/>
      <c r="AJ106" s="24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17"/>
      <c r="U107" s="17"/>
      <c r="V107" s="17"/>
      <c r="AC107" s="24"/>
      <c r="AD107" s="24"/>
      <c r="AH107" s="24"/>
      <c r="AI107" s="24"/>
      <c r="AJ107" s="24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17"/>
      <c r="U108" s="17"/>
      <c r="V108" s="17"/>
      <c r="AC108" s="24"/>
      <c r="AD108" s="24"/>
      <c r="AH108" s="24"/>
      <c r="AI108" s="24"/>
      <c r="AJ108" s="24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17"/>
      <c r="U109" s="17"/>
      <c r="V109" s="17"/>
      <c r="AC109" s="24"/>
      <c r="AD109" s="24"/>
      <c r="AH109" s="24"/>
      <c r="AI109" s="24"/>
      <c r="AJ109" s="24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17"/>
      <c r="U110" s="17"/>
      <c r="V110" s="17"/>
      <c r="AC110" s="24"/>
      <c r="AD110" s="24"/>
      <c r="AH110" s="24"/>
      <c r="AI110" s="24"/>
      <c r="AJ110" s="24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17"/>
      <c r="U111" s="17"/>
      <c r="V111" s="17"/>
      <c r="AC111" s="24"/>
      <c r="AD111" s="24"/>
      <c r="AH111" s="24"/>
      <c r="AI111" s="24"/>
      <c r="AJ111" s="24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17"/>
      <c r="U112" s="17"/>
      <c r="V112" s="17"/>
      <c r="AC112" s="24"/>
      <c r="AD112" s="24"/>
      <c r="AH112" s="24"/>
      <c r="AI112" s="24"/>
      <c r="AJ112" s="24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17"/>
      <c r="U113" s="17"/>
      <c r="V113" s="17"/>
      <c r="AC113" s="24"/>
      <c r="AD113" s="24"/>
      <c r="AH113" s="24"/>
      <c r="AI113" s="24"/>
      <c r="AJ113" s="24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17"/>
      <c r="U114" s="17"/>
      <c r="V114" s="17"/>
      <c r="AC114" s="24"/>
      <c r="AD114" s="24"/>
      <c r="AH114" s="24"/>
      <c r="AI114" s="24"/>
      <c r="AJ114" s="24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17"/>
      <c r="U115" s="17"/>
      <c r="V115" s="17"/>
      <c r="AC115" s="24"/>
      <c r="AD115" s="24"/>
      <c r="AH115" s="24"/>
      <c r="AI115" s="24"/>
      <c r="AJ115" s="24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17"/>
      <c r="U116" s="17"/>
      <c r="V116" s="17"/>
      <c r="AC116" s="24"/>
      <c r="AD116" s="24"/>
      <c r="AH116" s="24"/>
      <c r="AI116" s="24"/>
      <c r="AJ116" s="24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17"/>
      <c r="U117" s="17"/>
      <c r="V117" s="17"/>
      <c r="AC117" s="24"/>
      <c r="AD117" s="24"/>
      <c r="AH117" s="24"/>
      <c r="AI117" s="24"/>
      <c r="AJ117" s="24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17"/>
      <c r="U118" s="17"/>
      <c r="V118" s="17"/>
      <c r="AC118" s="24"/>
      <c r="AD118" s="24"/>
      <c r="AH118" s="24"/>
      <c r="AI118" s="24"/>
      <c r="AJ118" s="24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17"/>
      <c r="U119" s="17"/>
      <c r="V119" s="17"/>
      <c r="AC119" s="24"/>
      <c r="AD119" s="24"/>
      <c r="AH119" s="24"/>
      <c r="AI119" s="24"/>
      <c r="AJ119" s="24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17"/>
      <c r="U120" s="17"/>
      <c r="V120" s="17"/>
      <c r="AC120" s="24"/>
      <c r="AD120" s="24"/>
      <c r="AH120" s="24"/>
      <c r="AI120" s="24"/>
      <c r="AJ120" s="24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17"/>
      <c r="U121" s="17"/>
      <c r="V121" s="17"/>
      <c r="AC121" s="24"/>
      <c r="AD121" s="24"/>
      <c r="AH121" s="24"/>
      <c r="AI121" s="24"/>
      <c r="AJ121" s="24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17"/>
      <c r="U122" s="17"/>
      <c r="V122" s="17"/>
      <c r="AC122" s="24"/>
      <c r="AD122" s="24"/>
      <c r="AH122" s="24"/>
      <c r="AI122" s="24"/>
      <c r="AJ122" s="24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17"/>
      <c r="U123" s="17"/>
      <c r="V123" s="17"/>
      <c r="AC123" s="24"/>
      <c r="AD123" s="24"/>
      <c r="AH123" s="24"/>
      <c r="AI123" s="24"/>
      <c r="AJ123" s="24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17"/>
      <c r="U124" s="17"/>
      <c r="V124" s="17"/>
      <c r="AC124" s="24"/>
      <c r="AD124" s="24"/>
      <c r="AH124" s="24"/>
      <c r="AI124" s="24"/>
      <c r="AJ124" s="24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17"/>
      <c r="U125" s="17"/>
      <c r="V125" s="17"/>
      <c r="AC125" s="24"/>
      <c r="AD125" s="24"/>
      <c r="AH125" s="24"/>
      <c r="AI125" s="24"/>
      <c r="AJ125" s="24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17"/>
      <c r="U126" s="17"/>
      <c r="V126" s="17"/>
      <c r="AC126" s="24"/>
      <c r="AD126" s="24"/>
      <c r="AH126" s="24"/>
      <c r="AI126" s="24"/>
      <c r="AJ126" s="24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17"/>
      <c r="U127" s="17"/>
      <c r="V127" s="17"/>
      <c r="AC127" s="24"/>
      <c r="AD127" s="24"/>
      <c r="AH127" s="24"/>
      <c r="AI127" s="24"/>
      <c r="AJ127" s="24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17"/>
      <c r="U128" s="17"/>
      <c r="V128" s="17"/>
      <c r="AC128" s="24"/>
      <c r="AD128" s="24"/>
      <c r="AH128" s="24"/>
      <c r="AI128" s="24"/>
      <c r="AJ128" s="24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17"/>
      <c r="U129" s="17"/>
      <c r="V129" s="17"/>
      <c r="AC129" s="24"/>
      <c r="AD129" s="24"/>
      <c r="AH129" s="24"/>
      <c r="AI129" s="24"/>
      <c r="AJ129" s="24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17"/>
      <c r="U130" s="17"/>
      <c r="V130" s="17"/>
      <c r="AC130" s="24"/>
      <c r="AD130" s="24"/>
      <c r="AH130" s="24"/>
      <c r="AI130" s="24"/>
      <c r="AJ130" s="24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17"/>
      <c r="U131" s="17"/>
      <c r="V131" s="17"/>
      <c r="AC131" s="24"/>
      <c r="AD131" s="24"/>
      <c r="AH131" s="24"/>
      <c r="AI131" s="24"/>
      <c r="AJ131" s="24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17"/>
      <c r="U132" s="17"/>
      <c r="V132" s="17"/>
      <c r="AC132" s="24"/>
      <c r="AD132" s="24"/>
      <c r="AH132" s="24"/>
      <c r="AI132" s="24"/>
      <c r="AJ132" s="24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17"/>
      <c r="U133" s="17"/>
      <c r="V133" s="17"/>
      <c r="AC133" s="24"/>
      <c r="AD133" s="24"/>
      <c r="AH133" s="24"/>
      <c r="AI133" s="24"/>
      <c r="AJ133" s="24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17"/>
      <c r="U134" s="17"/>
      <c r="V134" s="17"/>
      <c r="AC134" s="24"/>
      <c r="AD134" s="24"/>
      <c r="AH134" s="24"/>
      <c r="AI134" s="24"/>
      <c r="AJ134" s="24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17"/>
      <c r="U135" s="17"/>
      <c r="V135" s="17"/>
      <c r="AC135" s="24"/>
      <c r="AD135" s="24"/>
      <c r="AH135" s="24"/>
      <c r="AI135" s="24"/>
      <c r="AJ135" s="24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17"/>
      <c r="U136" s="17"/>
      <c r="V136" s="17"/>
      <c r="AC136" s="24"/>
      <c r="AD136" s="24"/>
      <c r="AH136" s="24"/>
      <c r="AI136" s="24"/>
      <c r="AJ136" s="24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17"/>
      <c r="U137" s="17"/>
      <c r="V137" s="17"/>
      <c r="AC137" s="24"/>
      <c r="AD137" s="24"/>
      <c r="AH137" s="24"/>
      <c r="AI137" s="24"/>
      <c r="AJ137" s="24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17"/>
      <c r="U138" s="17"/>
      <c r="V138" s="17"/>
      <c r="AC138" s="24"/>
      <c r="AD138" s="24"/>
      <c r="AH138" s="24"/>
      <c r="AI138" s="24"/>
      <c r="AJ138" s="24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17"/>
      <c r="U139" s="17"/>
      <c r="V139" s="17"/>
      <c r="AC139" s="24"/>
      <c r="AD139" s="24"/>
      <c r="AH139" s="24"/>
      <c r="AI139" s="24"/>
      <c r="AJ139" s="24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17"/>
      <c r="U140" s="17"/>
      <c r="V140" s="17"/>
      <c r="AC140" s="24"/>
      <c r="AD140" s="24"/>
      <c r="AH140" s="24"/>
      <c r="AI140" s="24"/>
      <c r="AJ140" s="24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17"/>
      <c r="U141" s="17"/>
      <c r="V141" s="17"/>
      <c r="AC141" s="24"/>
      <c r="AD141" s="24"/>
      <c r="AH141" s="24"/>
      <c r="AI141" s="24"/>
      <c r="AJ141" s="24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17"/>
      <c r="U142" s="17"/>
      <c r="V142" s="17"/>
      <c r="AC142" s="24"/>
      <c r="AD142" s="24"/>
      <c r="AH142" s="24"/>
      <c r="AI142" s="24"/>
      <c r="AJ142" s="24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17"/>
      <c r="U143" s="17"/>
      <c r="V143" s="17"/>
      <c r="AC143" s="24"/>
      <c r="AD143" s="24"/>
      <c r="AH143" s="24"/>
      <c r="AI143" s="24"/>
      <c r="AJ143" s="24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17"/>
      <c r="U144" s="17"/>
      <c r="V144" s="17"/>
      <c r="AC144" s="24"/>
      <c r="AD144" s="24"/>
      <c r="AH144" s="24"/>
      <c r="AI144" s="24"/>
      <c r="AJ144" s="24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17"/>
      <c r="U145" s="17"/>
      <c r="V145" s="17"/>
      <c r="AC145" s="24"/>
      <c r="AD145" s="24"/>
      <c r="AH145" s="24"/>
      <c r="AI145" s="24"/>
      <c r="AJ145" s="24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17"/>
      <c r="U146" s="17"/>
      <c r="V146" s="17"/>
      <c r="AC146" s="24"/>
      <c r="AD146" s="24"/>
      <c r="AH146" s="24"/>
      <c r="AI146" s="24"/>
      <c r="AJ146" s="24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17"/>
      <c r="U147" s="17"/>
      <c r="V147" s="17"/>
      <c r="AC147" s="24"/>
      <c r="AD147" s="24"/>
      <c r="AH147" s="24"/>
      <c r="AI147" s="24"/>
      <c r="AJ147" s="24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17"/>
      <c r="U148" s="17"/>
      <c r="V148" s="17"/>
      <c r="AC148" s="24"/>
      <c r="AD148" s="24"/>
      <c r="AH148" s="24"/>
      <c r="AI148" s="24"/>
      <c r="AJ148" s="24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17"/>
      <c r="U149" s="17"/>
      <c r="V149" s="17"/>
      <c r="AC149" s="24"/>
      <c r="AD149" s="24"/>
      <c r="AH149" s="24"/>
      <c r="AI149" s="24"/>
      <c r="AJ149" s="24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17"/>
      <c r="U150" s="17"/>
      <c r="V150" s="17"/>
      <c r="AC150" s="24"/>
      <c r="AD150" s="24"/>
      <c r="AH150" s="24"/>
      <c r="AI150" s="24"/>
      <c r="AJ150" s="24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17"/>
      <c r="U151" s="17"/>
      <c r="V151" s="17"/>
      <c r="AC151" s="24"/>
      <c r="AD151" s="24"/>
      <c r="AH151" s="24"/>
      <c r="AI151" s="24"/>
      <c r="AJ151" s="24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17"/>
      <c r="U152" s="17"/>
      <c r="V152" s="17"/>
      <c r="AC152" s="24"/>
      <c r="AD152" s="24"/>
      <c r="AH152" s="24"/>
      <c r="AI152" s="24"/>
      <c r="AJ152" s="24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17"/>
      <c r="U153" s="17"/>
      <c r="V153" s="17"/>
      <c r="AC153" s="24"/>
      <c r="AD153" s="24"/>
      <c r="AH153" s="24"/>
      <c r="AI153" s="24"/>
      <c r="AJ153" s="24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17"/>
      <c r="U154" s="17"/>
      <c r="V154" s="17"/>
      <c r="AC154" s="24"/>
      <c r="AD154" s="24"/>
      <c r="AH154" s="24"/>
      <c r="AI154" s="24"/>
      <c r="AJ154" s="24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17"/>
      <c r="U155" s="17"/>
      <c r="V155" s="17"/>
      <c r="AC155" s="24"/>
      <c r="AD155" s="24"/>
      <c r="AH155" s="24"/>
      <c r="AI155" s="24"/>
      <c r="AJ155" s="24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17"/>
      <c r="U156" s="17"/>
      <c r="V156" s="17"/>
      <c r="AC156" s="24"/>
      <c r="AD156" s="24"/>
      <c r="AH156" s="24"/>
      <c r="AI156" s="24"/>
      <c r="AJ156" s="24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64"/>
      <c r="U157" s="17"/>
      <c r="V157" s="17"/>
      <c r="AC157" s="24"/>
      <c r="AD157" s="24"/>
      <c r="AH157" s="24"/>
      <c r="AI157" s="24"/>
      <c r="AJ157" s="24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64"/>
      <c r="U158" s="17"/>
      <c r="V158" s="17"/>
      <c r="AC158" s="24"/>
      <c r="AD158" s="24"/>
      <c r="AH158" s="24"/>
      <c r="AI158" s="24"/>
      <c r="AJ158" s="24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17"/>
      <c r="U159" s="17"/>
      <c r="V159" s="17"/>
      <c r="AC159" s="24"/>
      <c r="AD159" s="24"/>
      <c r="AH159" s="24"/>
      <c r="AI159" s="24"/>
      <c r="AJ159" s="24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17"/>
      <c r="U160" s="17"/>
      <c r="V160" s="17"/>
      <c r="AC160" s="24"/>
      <c r="AD160" s="24"/>
      <c r="AH160" s="24"/>
      <c r="AI160" s="24"/>
      <c r="AJ160" s="24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17"/>
      <c r="U161" s="17"/>
      <c r="V161" s="17"/>
      <c r="AC161" s="24"/>
      <c r="AD161" s="24"/>
      <c r="AH161" s="24"/>
      <c r="AI161" s="24"/>
      <c r="AJ161" s="24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17"/>
      <c r="U162" s="17"/>
      <c r="V162" s="17"/>
      <c r="AC162" s="24"/>
      <c r="AD162" s="24"/>
      <c r="AH162" s="24"/>
      <c r="AI162" s="24"/>
      <c r="AJ162" s="24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17"/>
      <c r="U163" s="17"/>
      <c r="V163" s="17"/>
      <c r="AC163" s="24"/>
      <c r="AD163" s="24"/>
      <c r="AH163" s="24"/>
      <c r="AI163" s="24"/>
      <c r="AJ163" s="24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17"/>
      <c r="U164" s="17"/>
      <c r="V164" s="17"/>
      <c r="AC164" s="24"/>
      <c r="AD164" s="24"/>
      <c r="AH164" s="24"/>
      <c r="AI164" s="24"/>
      <c r="AJ164" s="24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17"/>
      <c r="U165" s="17"/>
      <c r="V165" s="17"/>
      <c r="AC165" s="24"/>
      <c r="AD165" s="24"/>
      <c r="AH165" s="24"/>
      <c r="AI165" s="24"/>
      <c r="AJ165" s="24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17"/>
      <c r="U166" s="17"/>
      <c r="V166" s="17"/>
      <c r="AC166" s="24"/>
      <c r="AD166" s="24"/>
      <c r="AH166" s="24"/>
      <c r="AI166" s="24"/>
      <c r="AJ166" s="24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17"/>
      <c r="U167" s="17"/>
      <c r="V167" s="17"/>
      <c r="AC167" s="24"/>
      <c r="AD167" s="24"/>
      <c r="AH167" s="24"/>
      <c r="AI167" s="24"/>
      <c r="AJ167" s="24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17"/>
      <c r="U168" s="17"/>
      <c r="V168" s="17"/>
      <c r="AC168" s="24"/>
      <c r="AD168" s="24"/>
      <c r="AH168" s="24"/>
      <c r="AI168" s="24"/>
      <c r="AJ168" s="24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17"/>
      <c r="U169" s="17"/>
      <c r="V169" s="17"/>
      <c r="AC169" s="24"/>
      <c r="AD169" s="24"/>
      <c r="AH169" s="24"/>
      <c r="AI169" s="24"/>
      <c r="AJ169" s="24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17"/>
      <c r="U170" s="17"/>
      <c r="V170" s="17"/>
      <c r="AC170" s="24"/>
      <c r="AD170" s="24"/>
      <c r="AH170" s="24"/>
      <c r="AI170" s="24"/>
      <c r="AJ170" s="24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17"/>
      <c r="U171" s="17"/>
      <c r="V171" s="17"/>
      <c r="AC171" s="24"/>
      <c r="AD171" s="24"/>
      <c r="AH171" s="24"/>
      <c r="AI171" s="24"/>
      <c r="AJ171" s="24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17"/>
      <c r="U172" s="17"/>
      <c r="V172" s="17"/>
      <c r="AH172" s="24"/>
      <c r="AI172" s="24"/>
      <c r="AJ172" s="24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17"/>
      <c r="U173" s="17"/>
      <c r="V173" s="17"/>
      <c r="AH173" s="24"/>
      <c r="AI173" s="24"/>
      <c r="AJ173" s="24"/>
      <c r="AK173" s="24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17"/>
      <c r="U174" s="17"/>
      <c r="V174" s="17"/>
      <c r="AH174" s="24"/>
      <c r="AI174" s="24"/>
      <c r="AJ174" s="24"/>
      <c r="AK174" s="24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17"/>
      <c r="U175" s="17"/>
      <c r="V175" s="17"/>
      <c r="AH175" s="24"/>
      <c r="AI175" s="24"/>
      <c r="AJ175" s="24"/>
      <c r="AK175" s="24"/>
      <c r="AL175" s="17"/>
    </row>
    <row r="176" spans="1:57" ht="14.25" x14ac:dyDescent="0.2">
      <c r="L176" s="17"/>
      <c r="M176" s="17"/>
      <c r="N176" s="17"/>
      <c r="O176" s="17"/>
      <c r="P176" s="17"/>
      <c r="AH176" s="24"/>
      <c r="AI176" s="24"/>
      <c r="AJ176" s="24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AH177" s="24"/>
      <c r="AI177" s="24"/>
      <c r="AJ177" s="24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AH178" s="24"/>
      <c r="AI178" s="24"/>
      <c r="AJ178" s="24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AH179" s="17"/>
      <c r="AI179" s="17"/>
      <c r="AJ179" s="17"/>
      <c r="AK179" s="17"/>
      <c r="AL179" s="17"/>
    </row>
  </sheetData>
  <sortState ref="B6:AE14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2018-11-17T23:27:39Z</dcterms:modified>
</cp:coreProperties>
</file>